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ковыльный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8" l="1"/>
  <c r="D25" i="18"/>
  <c r="D22" i="18"/>
  <c r="D19" i="18"/>
  <c r="F15" i="18"/>
  <c r="E28" i="18" l="1"/>
  <c r="E25" i="18"/>
  <c r="E22" i="18"/>
  <c r="E19" i="18"/>
  <c r="C15" i="18"/>
  <c r="C13" i="18" s="1"/>
  <c r="D15" i="18"/>
  <c r="D13" i="18" s="1"/>
  <c r="E15" i="18"/>
  <c r="C28" i="18" l="1"/>
  <c r="C25" i="18"/>
  <c r="C22" i="18"/>
  <c r="C19" i="18"/>
  <c r="D16" i="18"/>
  <c r="C12" i="18" l="1"/>
  <c r="E13" i="18" l="1"/>
  <c r="E12" i="18" s="1"/>
  <c r="D14" i="18"/>
  <c r="D12" i="18"/>
</calcChain>
</file>

<file path=xl/sharedStrings.xml><?xml version="1.0" encoding="utf-8"?>
<sst xmlns="http://schemas.openxmlformats.org/spreadsheetml/2006/main" count="63" uniqueCount="39">
  <si>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</si>
  <si>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</si>
  <si>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</si>
  <si>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</si>
  <si>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</si>
  <si>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</si>
  <si>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</si>
  <si>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</si>
  <si>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</si>
  <si>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</si>
  <si>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</si>
  <si>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</si>
  <si>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</si>
  <si>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</si>
  <si>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</si>
  <si>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</si>
  <si>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</si>
  <si>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</si>
  <si>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</si>
  <si>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</si>
  <si>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</si>
  <si>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</si>
  <si>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</si>
  <si>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</si>
  <si>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</si>
  <si>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</si>
  <si>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</si>
  <si>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</si>
  <si>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"Ковыльненская средняя школа отдела образования Есильского района Акмолинской области»</t>
  </si>
  <si>
    <t>связь</t>
  </si>
  <si>
    <t>канализ.</t>
  </si>
  <si>
    <t>отопл.</t>
  </si>
  <si>
    <t>вода</t>
  </si>
  <si>
    <t>эл/энергия</t>
  </si>
  <si>
    <t>2020 год</t>
  </si>
  <si>
    <t>по состоянию на "1" июля 2020г.</t>
  </si>
  <si>
    <t>в.т.ч. 2кв.</t>
  </si>
  <si>
    <t>2. Всего расходы, тыс.тенге    82893 / 37884,2</t>
  </si>
  <si>
    <t>3. Фонд заработной платы      67313 / 31032,1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</si>
</sst>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2" xfId="0" applyFont="1" applyFill="1" applyBorder="1"/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"/>
  <sheetViews>
    <sheetView tabSelected="1" zoomScale="70" zoomScaleNormal="70" workbookViewId="0">
      <selection activeCell="I23" sqref="I23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4" width="12" style="24" customWidth="1"/>
    <col min="5" max="6" width="13.88671875" style="24" customWidth="1"/>
    <col min="7" max="7" width="12.33203125" style="23" customWidth="1"/>
    <col min="8" max="8" width="12" style="2" customWidth="1"/>
    <col min="9" max="11" width="9.109375" style="2"/>
    <col min="12" max="12" width="13.33203125" style="2" customWidth="1"/>
    <col min="13" max="16384" width="9.109375" style="2"/>
  </cols>
  <sheetData>
    <row r="1" spans="1:12" x14ac:dyDescent="0.35">
      <c r="A1" s="36" t="s">
        <v>12</v>
      </c>
      <c r="B1" s="36"/>
      <c r="C1" s="36"/>
      <c r="D1" s="36"/>
      <c r="E1" s="36"/>
      <c r="F1" s="33"/>
    </row>
    <row r="2" spans="1:12" x14ac:dyDescent="0.35">
      <c r="A2" s="36" t="s">
        <v>35</v>
      </c>
      <c r="B2" s="36"/>
      <c r="C2" s="36"/>
      <c r="D2" s="36"/>
      <c r="E2" s="36"/>
      <c r="F2" s="33"/>
    </row>
    <row r="3" spans="1:12" x14ac:dyDescent="0.35">
      <c r="A3" s="1"/>
    </row>
    <row r="4" spans="1:12" ht="49.5" customHeight="1" x14ac:dyDescent="0.35">
      <c r="A4" s="41" t="s">
        <v>28</v>
      </c>
      <c r="B4" s="41"/>
      <c r="C4" s="41"/>
      <c r="D4" s="41"/>
      <c r="E4" s="41"/>
      <c r="F4" s="31"/>
    </row>
    <row r="5" spans="1:12" ht="15.75" customHeight="1" x14ac:dyDescent="0.35">
      <c r="A5" s="37" t="s">
        <v>13</v>
      </c>
      <c r="B5" s="37"/>
      <c r="C5" s="37"/>
      <c r="D5" s="37"/>
      <c r="E5" s="37"/>
      <c r="F5" s="32"/>
    </row>
    <row r="6" spans="1:12" x14ac:dyDescent="0.35">
      <c r="A6" s="4"/>
    </row>
    <row r="7" spans="1:12" x14ac:dyDescent="0.35">
      <c r="A7" s="13" t="s">
        <v>14</v>
      </c>
    </row>
    <row r="8" spans="1:12" x14ac:dyDescent="0.35">
      <c r="A8" s="1"/>
    </row>
    <row r="9" spans="1:12" x14ac:dyDescent="0.35">
      <c r="A9" s="38" t="s">
        <v>24</v>
      </c>
      <c r="B9" s="40" t="s">
        <v>15</v>
      </c>
      <c r="C9" s="39" t="s">
        <v>34</v>
      </c>
      <c r="D9" s="39"/>
      <c r="E9" s="39"/>
      <c r="F9" s="34" t="s">
        <v>36</v>
      </c>
      <c r="G9" s="21"/>
      <c r="L9" s="23"/>
    </row>
    <row r="10" spans="1:12" ht="40.799999999999997" x14ac:dyDescent="0.35">
      <c r="A10" s="38"/>
      <c r="B10" s="40"/>
      <c r="C10" s="25" t="s">
        <v>16</v>
      </c>
      <c r="D10" s="25" t="s">
        <v>17</v>
      </c>
      <c r="E10" s="26" t="s">
        <v>11</v>
      </c>
      <c r="F10" s="26"/>
      <c r="G10" s="21" t="s">
        <v>27</v>
      </c>
    </row>
    <row r="11" spans="1:12" x14ac:dyDescent="0.35">
      <c r="A11" s="5" t="s">
        <v>18</v>
      </c>
      <c r="B11" s="6" t="s">
        <v>10</v>
      </c>
      <c r="C11" s="27">
        <v>76</v>
      </c>
      <c r="D11" s="27">
        <v>76</v>
      </c>
      <c r="E11" s="27">
        <v>76</v>
      </c>
      <c r="F11" s="27"/>
      <c r="G11" s="21"/>
    </row>
    <row r="12" spans="1:12" ht="27.6" x14ac:dyDescent="0.35">
      <c r="A12" s="10" t="s">
        <v>20</v>
      </c>
      <c r="B12" s="6" t="s">
        <v>2</v>
      </c>
      <c r="C12" s="22">
        <f>(C13-C32)/C11</f>
        <v>1080.6973684210527</v>
      </c>
      <c r="D12" s="22">
        <f t="shared" ref="D12:E12" si="0">(D13-D32)/D11</f>
        <v>490.84342105263158</v>
      </c>
      <c r="E12" s="22">
        <f t="shared" si="0"/>
        <v>490.81710526315788</v>
      </c>
      <c r="F12" s="22"/>
      <c r="G12" s="21"/>
    </row>
    <row r="13" spans="1:12" ht="27.6" x14ac:dyDescent="0.35">
      <c r="A13" s="5" t="s">
        <v>37</v>
      </c>
      <c r="B13" s="6" t="s">
        <v>2</v>
      </c>
      <c r="C13" s="35">
        <f>C15+C29+C30+C31+C32+C33</f>
        <v>82893</v>
      </c>
      <c r="D13" s="35">
        <f>D15+D29+D30+D31+D32+D33</f>
        <v>37886.199999999997</v>
      </c>
      <c r="E13" s="35">
        <f>E15+E29+E30+E31+E32+E33</f>
        <v>37884.199999999997</v>
      </c>
      <c r="F13" s="27"/>
      <c r="G13" s="21"/>
      <c r="H13" s="2" t="s">
        <v>27</v>
      </c>
    </row>
    <row r="14" spans="1:12" x14ac:dyDescent="0.35">
      <c r="A14" s="8" t="s">
        <v>0</v>
      </c>
      <c r="B14" s="9"/>
      <c r="C14" s="22"/>
      <c r="D14" s="22">
        <f t="shared" ref="D14" si="1">C14</f>
        <v>0</v>
      </c>
      <c r="E14" s="22"/>
      <c r="F14" s="22"/>
      <c r="G14" s="21"/>
      <c r="H14" s="15"/>
    </row>
    <row r="15" spans="1:12" ht="27.6" x14ac:dyDescent="0.35">
      <c r="A15" s="5" t="s">
        <v>38</v>
      </c>
      <c r="B15" s="6" t="s">
        <v>2</v>
      </c>
      <c r="C15" s="35">
        <f>C17+C20+C23+C26</f>
        <v>67313</v>
      </c>
      <c r="D15" s="35">
        <f>D17+D20+D23+D26</f>
        <v>31033.1</v>
      </c>
      <c r="E15" s="35">
        <f>E17+E20+E23+E26</f>
        <v>31032.1</v>
      </c>
      <c r="F15" s="35">
        <f>F17+F20+F23+F26</f>
        <v>20128.099999999999</v>
      </c>
      <c r="G15" s="22"/>
    </row>
    <row r="16" spans="1:12" x14ac:dyDescent="0.35">
      <c r="A16" s="8" t="s">
        <v>1</v>
      </c>
      <c r="B16" s="9"/>
      <c r="C16" s="22">
        <v>0</v>
      </c>
      <c r="D16" s="22">
        <f t="shared" ref="D16" si="2">C16</f>
        <v>0</v>
      </c>
      <c r="E16" s="22">
        <v>0</v>
      </c>
      <c r="F16" s="22"/>
      <c r="G16" s="21"/>
    </row>
    <row r="17" spans="1:11" s="17" customFormat="1" ht="27.6" x14ac:dyDescent="0.35">
      <c r="A17" s="18" t="s">
        <v>25</v>
      </c>
      <c r="B17" s="16" t="s">
        <v>2</v>
      </c>
      <c r="C17" s="27">
        <v>5513</v>
      </c>
      <c r="D17" s="27">
        <v>3545</v>
      </c>
      <c r="E17" s="27">
        <v>3544.9</v>
      </c>
      <c r="F17" s="27">
        <v>2308.9</v>
      </c>
      <c r="G17" s="21"/>
    </row>
    <row r="18" spans="1:11" s="17" customFormat="1" x14ac:dyDescent="0.35">
      <c r="A18" s="19" t="s">
        <v>4</v>
      </c>
      <c r="B18" s="20" t="s">
        <v>3</v>
      </c>
      <c r="C18" s="22">
        <v>3</v>
      </c>
      <c r="D18" s="22">
        <v>3</v>
      </c>
      <c r="E18" s="22">
        <v>3</v>
      </c>
      <c r="F18" s="22">
        <v>3</v>
      </c>
      <c r="G18" s="21"/>
    </row>
    <row r="19" spans="1:11" s="17" customFormat="1" ht="21.9" customHeight="1" x14ac:dyDescent="0.35">
      <c r="A19" s="19" t="s">
        <v>22</v>
      </c>
      <c r="B19" s="16" t="s">
        <v>23</v>
      </c>
      <c r="C19" s="22">
        <f>C17/C18/12*1000</f>
        <v>153138.88888888888</v>
      </c>
      <c r="D19" s="22">
        <f>D17*1000/6/D18</f>
        <v>196944.44444444447</v>
      </c>
      <c r="E19" s="22">
        <f>E17*1000/6/E18</f>
        <v>196938.88888888888</v>
      </c>
      <c r="F19" s="22"/>
      <c r="G19" s="21"/>
    </row>
    <row r="20" spans="1:11" s="17" customFormat="1" ht="27.6" x14ac:dyDescent="0.35">
      <c r="A20" s="18" t="s">
        <v>26</v>
      </c>
      <c r="B20" s="16" t="s">
        <v>2</v>
      </c>
      <c r="C20" s="27">
        <v>49800</v>
      </c>
      <c r="D20" s="27">
        <v>21848.1</v>
      </c>
      <c r="E20" s="27">
        <v>21848.1</v>
      </c>
      <c r="F20" s="27">
        <v>14819.1</v>
      </c>
      <c r="G20" s="21"/>
    </row>
    <row r="21" spans="1:11" x14ac:dyDescent="0.35">
      <c r="A21" s="10" t="s">
        <v>4</v>
      </c>
      <c r="B21" s="11" t="s">
        <v>3</v>
      </c>
      <c r="C21" s="22">
        <v>13.5</v>
      </c>
      <c r="D21" s="22">
        <v>13.5</v>
      </c>
      <c r="E21" s="22">
        <v>13.5</v>
      </c>
      <c r="F21" s="22">
        <v>13.5</v>
      </c>
      <c r="G21" s="21"/>
    </row>
    <row r="22" spans="1:11" ht="21.9" customHeight="1" x14ac:dyDescent="0.35">
      <c r="A22" s="10" t="s">
        <v>22</v>
      </c>
      <c r="B22" s="6" t="s">
        <v>23</v>
      </c>
      <c r="C22" s="22">
        <f>C20/C21/12*1000</f>
        <v>307407.40740740742</v>
      </c>
      <c r="D22" s="22">
        <f>D20*1000/6/D21</f>
        <v>269729.62962962961</v>
      </c>
      <c r="E22" s="22">
        <f>E20*1000/6/E21</f>
        <v>269729.62962962961</v>
      </c>
      <c r="F22" s="22"/>
      <c r="G22" s="21"/>
    </row>
    <row r="23" spans="1:11" ht="38.4" x14ac:dyDescent="0.35">
      <c r="A23" s="14" t="s">
        <v>21</v>
      </c>
      <c r="B23" s="6" t="s">
        <v>2</v>
      </c>
      <c r="C23" s="27">
        <v>4500</v>
      </c>
      <c r="D23" s="27">
        <v>1895</v>
      </c>
      <c r="E23" s="27">
        <v>1894.5</v>
      </c>
      <c r="F23" s="27">
        <v>1123.5</v>
      </c>
      <c r="G23" s="21"/>
    </row>
    <row r="24" spans="1:11" x14ac:dyDescent="0.35">
      <c r="A24" s="10" t="s">
        <v>4</v>
      </c>
      <c r="B24" s="11" t="s">
        <v>3</v>
      </c>
      <c r="C24" s="22">
        <v>3</v>
      </c>
      <c r="D24" s="22">
        <v>3</v>
      </c>
      <c r="E24" s="22">
        <v>3</v>
      </c>
      <c r="F24" s="22">
        <v>3</v>
      </c>
      <c r="G24" s="21"/>
    </row>
    <row r="25" spans="1:11" ht="21.9" customHeight="1" x14ac:dyDescent="0.35">
      <c r="A25" s="10" t="s">
        <v>22</v>
      </c>
      <c r="B25" s="6" t="s">
        <v>23</v>
      </c>
      <c r="C25" s="22">
        <f>C23/C24/12*1000</f>
        <v>125000</v>
      </c>
      <c r="D25" s="22">
        <f>D23*1000/6/D24</f>
        <v>105277.77777777777</v>
      </c>
      <c r="E25" s="22">
        <f>E23*1000/6/E24</f>
        <v>105250</v>
      </c>
      <c r="F25" s="22"/>
      <c r="G25" s="21"/>
    </row>
    <row r="26" spans="1:11" ht="27.6" x14ac:dyDescent="0.35">
      <c r="A26" s="7" t="s">
        <v>19</v>
      </c>
      <c r="B26" s="6" t="s">
        <v>2</v>
      </c>
      <c r="C26" s="27">
        <v>7500</v>
      </c>
      <c r="D26" s="27">
        <v>3745</v>
      </c>
      <c r="E26" s="27">
        <v>3744.6</v>
      </c>
      <c r="F26" s="27">
        <v>1876.6</v>
      </c>
      <c r="G26" s="21"/>
    </row>
    <row r="27" spans="1:11" x14ac:dyDescent="0.35">
      <c r="A27" s="10" t="s">
        <v>4</v>
      </c>
      <c r="B27" s="11" t="s">
        <v>3</v>
      </c>
      <c r="C27" s="22">
        <v>9.5</v>
      </c>
      <c r="D27" s="22">
        <v>9.5</v>
      </c>
      <c r="E27" s="22">
        <v>9.5</v>
      </c>
      <c r="F27" s="22">
        <v>9.5</v>
      </c>
      <c r="G27" s="21"/>
    </row>
    <row r="28" spans="1:11" ht="21.9" customHeight="1" x14ac:dyDescent="0.35">
      <c r="A28" s="10" t="s">
        <v>22</v>
      </c>
      <c r="B28" s="6" t="s">
        <v>23</v>
      </c>
      <c r="C28" s="22">
        <f>C26/C27/12*1000</f>
        <v>65789.473684210534</v>
      </c>
      <c r="D28" s="22">
        <f>D26*1000/6/D27</f>
        <v>65701.754385964901</v>
      </c>
      <c r="E28" s="22">
        <f>E26*1000/6/E27</f>
        <v>65694.736842105267</v>
      </c>
      <c r="F28" s="22"/>
      <c r="G28" s="21"/>
    </row>
    <row r="29" spans="1:11" ht="27.6" x14ac:dyDescent="0.35">
      <c r="A29" s="5" t="s">
        <v>5</v>
      </c>
      <c r="B29" s="6" t="s">
        <v>2</v>
      </c>
      <c r="C29" s="27">
        <v>7000</v>
      </c>
      <c r="D29" s="27">
        <v>3040</v>
      </c>
      <c r="E29" s="27">
        <v>3039.9</v>
      </c>
      <c r="F29" s="27">
        <v>1943.9</v>
      </c>
      <c r="G29" s="30" t="s">
        <v>29</v>
      </c>
      <c r="H29" s="28" t="s">
        <v>33</v>
      </c>
      <c r="I29" s="28" t="s">
        <v>31</v>
      </c>
      <c r="J29" s="29" t="s">
        <v>30</v>
      </c>
      <c r="K29" s="29" t="s">
        <v>32</v>
      </c>
    </row>
    <row r="30" spans="1:11" ht="36.6" x14ac:dyDescent="0.35">
      <c r="A30" s="12" t="s">
        <v>6</v>
      </c>
      <c r="B30" s="6" t="s">
        <v>2</v>
      </c>
      <c r="C30" s="22">
        <v>6100</v>
      </c>
      <c r="D30" s="22">
        <v>2873</v>
      </c>
      <c r="E30" s="22">
        <v>2872.1</v>
      </c>
      <c r="F30" s="22">
        <v>526.29999999999995</v>
      </c>
      <c r="G30" s="30">
        <v>32.299999999999997</v>
      </c>
      <c r="H30" s="29">
        <v>55.4</v>
      </c>
      <c r="I30" s="29">
        <v>2209.8000000000002</v>
      </c>
      <c r="J30" s="29"/>
      <c r="K30" s="29">
        <v>48.3</v>
      </c>
    </row>
    <row r="31" spans="1:11" ht="27.6" x14ac:dyDescent="0.35">
      <c r="A31" s="12" t="s">
        <v>7</v>
      </c>
      <c r="B31" s="6" t="s">
        <v>2</v>
      </c>
      <c r="C31" s="22">
        <v>200</v>
      </c>
      <c r="D31" s="22">
        <v>0</v>
      </c>
      <c r="E31" s="22">
        <v>0</v>
      </c>
      <c r="F31" s="22">
        <v>0</v>
      </c>
      <c r="G31" s="21">
        <v>32.299999999999997</v>
      </c>
      <c r="H31" s="2">
        <v>445.7</v>
      </c>
      <c r="I31" s="2">
        <v>0</v>
      </c>
      <c r="K31" s="2">
        <v>48.3</v>
      </c>
    </row>
    <row r="32" spans="1:11" ht="36.6" x14ac:dyDescent="0.35">
      <c r="A32" s="12" t="s">
        <v>8</v>
      </c>
      <c r="B32" s="6" t="s">
        <v>2</v>
      </c>
      <c r="C32" s="22">
        <v>760</v>
      </c>
      <c r="D32" s="22">
        <v>582.1</v>
      </c>
      <c r="E32" s="22">
        <v>582.1</v>
      </c>
      <c r="F32" s="22">
        <v>582.1</v>
      </c>
      <c r="G32" s="21"/>
    </row>
    <row r="33" spans="1:7" ht="52.2" x14ac:dyDescent="0.35">
      <c r="A33" s="12" t="s">
        <v>9</v>
      </c>
      <c r="B33" s="6" t="s">
        <v>2</v>
      </c>
      <c r="C33" s="22">
        <v>1520</v>
      </c>
      <c r="D33" s="22">
        <v>358</v>
      </c>
      <c r="E33" s="22">
        <v>358</v>
      </c>
      <c r="F33" s="22">
        <v>189.2</v>
      </c>
      <c r="G33" s="21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ковыльный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2020-09-29T04:22:58Z</dcterms:modified>
</cp:coreProperties>
</file>